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01" windowWidth="8640" windowHeight="9915" activeTab="0"/>
  </bookViews>
  <sheets>
    <sheet name="ΣΑΑΣ 04" sheetId="1" r:id="rId1"/>
    <sheet name="ΔΙΑΓΡΑΜΜΑΤΑ" sheetId="2" r:id="rId2"/>
  </sheets>
  <definedNames>
    <definedName name="_xlnm.Print_Area" localSheetId="0">'ΣΑΑΣ 04'!$A$1:$I$38</definedName>
  </definedNames>
  <calcPr fullCalcOnLoad="1"/>
</workbook>
</file>

<file path=xl/sharedStrings.xml><?xml version="1.0" encoding="utf-8"?>
<sst xmlns="http://schemas.openxmlformats.org/spreadsheetml/2006/main" count="46" uniqueCount="26">
  <si>
    <t>ΠΟΣΑ ΣΕ EΥΡΩ</t>
  </si>
  <si>
    <t>ΧΡΗΜΑΤΟΔΟΤΙΚΟ
ΜΕΣΟ</t>
  </si>
  <si>
    <t>ΣΥΝΟΛΟ</t>
  </si>
  <si>
    <t>ΕΤΠΑ</t>
  </si>
  <si>
    <t>ΔΗΜΟΣΙΑ ΚΕΝΤΡΙΚΗ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</si>
  <si>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</si>
  <si>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</si>
  <si>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</si>
  <si>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</si>
  <si>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</si>
  <si>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</si>
  <si>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</si>
  <si>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Ε.Π. ΣΙΔΗΡΟΔΡΟΜΟΙ, ΑΣΤΙΚΕΣ ΣΥΓΚΟΙΝΩΝΙΕΣ, ΑΕΡΟΔΡΟΜΙΑ</t>
  </si>
  <si>
    <t>ΑΞΟΝΕΣ ΠΡΟΤΕΡΑΙΟΤΗΤΑΣ</t>
  </si>
  <si>
    <t>ΔΗΜΟΣΙΑ ΚΕΝΤΡΙΚΗ ΣΥΜΜΕΤΟΧΗ</t>
  </si>
  <si>
    <t>1. ΑΝΑΔΙΟΡΓΑΝΩΣΗ ΟΣΕ ΚΑΙ ΕΦΑΡΜΟΓΗ ΤΟΥ ΕΠΙΧΕΙΡΗΣΙΑΚΟΥ ΣΧΕΔΙΟΥ</t>
  </si>
  <si>
    <t>3. ΠΡΟΑΣΤΙΑΚΟΣ ΣΙΔΗΡΟΔΡΟΜΟΣ</t>
  </si>
  <si>
    <t>5. ΒΕΛΤΙΩΣΗ ΚΑΙ ΕΚΣΥΓΧΡΟΝΙΣΜΟΣ ΤΩΝ ΕΓΚΑΤΑΣΤΑΣΕΩΝ ΤΩΝ ΑΕΡΟΔΡΟΜΙΩΝ</t>
  </si>
  <si>
    <t>TAΜΕΙΑ</t>
  </si>
  <si>
    <t>ΕΤΠΑ: ΕΥΡΩΠΑΪΚΟ ΤΑΜΕΙΟ ΠΕΡΙΦΕΡΕΙΑΚΗΣ ΑΝΑΠΤΥΞΗΣ</t>
  </si>
  <si>
    <t>ΕΥΡΩΠΑΪΚΟ ΤΑΜΕΙΟ ΠΕΡΙΦΕΡΕΙΑΚΗΣ ΑΝΑΠΤΥΞΗΣ</t>
  </si>
  <si>
    <t>2. ΣΙΔΗΡΟΔΡΟΜΙΚΟΣ AΞΟΝΑΣ ΠΑΤΡΑΣ -ΑΘΗΝΑΣ-ΘΕΣ/ΝΙΚΗΣ-ΕΙΔΟΜΕΝΗΣ</t>
  </si>
  <si>
    <t>4. ΑΣΤΙΚΕΣ ΣΥΓΚΟΙΝΩΝΙΕΣ &amp; ΟΔΙΚΗ ΑΣΦΑΛΕΙΑ</t>
  </si>
  <si>
    <t>6. ΤΕΧΝΙΚΗ ΒΟΗΘΕΙΑ - ΠΡΟΕΤΟΙΜΑΣΙΑ ΝΕΑΣ ΠΡΟΓΡΑΜΜΑΤΙΚΗΣ ΠΕΡΙΟΔΟΥ</t>
  </si>
  <si>
    <t>SUM</t>
  </si>
  <si>
    <t>ΠΗΓΗ : ΟΠΣ  "ΕΡΓΟΡΑΜΑ" (15/5/2009)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</si>
</sst>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%"/>
    <numFmt numFmtId="181" formatCode="0.000%"/>
  </numFmts>
  <fonts count="53"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8"/>
      <name val="Arial"/>
      <family val="2"/>
    </font>
    <font>
      <sz val="6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horizontal="center" vertical="center"/>
      <protection/>
    </xf>
    <xf numFmtId="0" fontId="7" fillId="0" borderId="0" xfId="56" applyFont="1" applyFill="1">
      <alignment/>
      <protection/>
    </xf>
    <xf numFmtId="0" fontId="7" fillId="0" borderId="0" xfId="56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horizontal="center"/>
      <protection/>
    </xf>
    <xf numFmtId="0" fontId="9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4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4" fillId="35" borderId="11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3" fontId="5" fillId="34" borderId="10" xfId="56" applyNumberFormat="1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4" fillId="35" borderId="10" xfId="56" applyFont="1" applyFill="1" applyBorder="1" applyAlignment="1">
      <alignment horizontal="center" vertical="center" wrapText="1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5" fillId="35" borderId="11" xfId="56" applyFont="1" applyFill="1" applyBorder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0" fillId="0" borderId="0" xfId="56" applyFill="1">
      <alignment/>
      <protection/>
    </xf>
    <xf numFmtId="3" fontId="8" fillId="0" borderId="0" xfId="56" applyNumberFormat="1" applyFont="1" applyFill="1" applyBorder="1" applyAlignment="1">
      <alignment horizontal="center"/>
      <protection/>
    </xf>
    <xf numFmtId="3" fontId="7" fillId="0" borderId="0" xfId="56" applyNumberFormat="1" applyFont="1" applyFill="1" applyBorder="1">
      <alignment/>
      <protection/>
    </xf>
    <xf numFmtId="3" fontId="11" fillId="0" borderId="0" xfId="56" applyNumberFormat="1" applyFont="1" applyFill="1">
      <alignment/>
      <protection/>
    </xf>
    <xf numFmtId="3" fontId="4" fillId="35" borderId="10" xfId="56" applyNumberFormat="1" applyFont="1" applyFill="1" applyBorder="1" applyAlignment="1">
      <alignment horizontal="center" vertical="center"/>
      <protection/>
    </xf>
    <xf numFmtId="0" fontId="1" fillId="33" borderId="10" xfId="56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right" vertical="center"/>
      <protection/>
    </xf>
    <xf numFmtId="0" fontId="6" fillId="0" borderId="13" xfId="55" applyFont="1" applyBorder="1" applyAlignment="1">
      <alignment horizontal="right" vertical="center"/>
      <protection/>
    </xf>
    <xf numFmtId="0" fontId="3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ΧΡΗΜΑΤΟΔΟΤΙΚΟΙ ΠΙΝΑΚΕΣ ΕΠ (ΟΚ)" xfId="55"/>
    <cellStyle name="Normal_ΧΡΗΜΑΤΟΔΟΤΙΚΟΙ ΠΙΝΑΚΕΣ ΕΠ (ΠΡΟΣ ΔΙΟΡΘΩΣΗ)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'ΣΑΑΣ 04'!#REF!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  <c:axId val="42797060"/>
        <c:axId val="49629221"/>
      </c:bar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'ΣΑΑΣ 04'!#REF!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'ΣΑΑΣ 04'!#REF!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3175"/>
          <c:w val="0.91075"/>
          <c:h val="0.7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747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axId val="44009806"/>
        <c:axId val="60543935"/>
      </c:barChart>
      <c:catAx>
        <c:axId val="44009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autoZero"/>
        <c:auto val="1"/>
        <c:lblOffset val="100"/>
        <c:tickLblSkip val="1"/>
        <c:noMultiLvlLbl val="0"/>
      </c:catAx>
      <c:valAx>
        <c:axId val="60543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9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365"/>
          <c:w val="0.63675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2225"/>
          <c:w val="0.76475"/>
          <c:h val="0.5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025"/>
          <c:y val="0.8775"/>
          <c:w val="0.97125"/>
          <c:h val="0.053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0.02175</cdr:y>
    </cdr:from>
    <cdr:to>
      <cdr:x>0.6035</cdr:x>
      <cdr:y>0.10725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"/>
          <a:ext cx="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ΣΙΔΗΡΟΔΡΟΜΩΝ, ΑΣΤΙΚΩΝ ΣΥΓΚΟΙΝΩΝΙΩΝ, ΑΕΡΟΔΡΟΜΙΩΝ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0.13625</cdr:y>
    </cdr:from>
    <cdr:to>
      <cdr:x>0.70225</cdr:x>
      <cdr:y>0.4365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76225"/>
          <a:ext cx="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ΣΙΔΗΡΟΔΡΟΜΩΝ, ΑΣΤΙΚΩΝ ΣΥΓΚΟΙΝΩΝΙΩΝ, ΑΕΡΟΔΡΟΜΙΩΝ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7972425" y="2362200"/>
        <a:ext cx="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2" name="Chart 2"/>
        <xdr:cNvGraphicFramePr/>
      </xdr:nvGraphicFramePr>
      <xdr:xfrm>
        <a:off x="7972425" y="5810250"/>
        <a:ext cx="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0.10025</cdr:x>
      <cdr:y>0.01425</cdr:y>
    </cdr:from>
    <cdr:to>
      <cdr:x>0.95925</cdr:x>
      <cdr:y>0.14875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47625"/>
          <a:ext cx="48958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ΕΠΙΧΕΙΡΗΣΙΑΚΟ ΠΡΟΓΡΑΜΜΑ ΣΙΔΗΡΟΔΡΟΜΟΙ, ΑΣΤΙΚΕΣ ΣΥΓΚΟΙΝΩΝΙΕΣ, ΑΕΡΟΔΡΟΜΙΑ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0.01725</cdr:y>
    </cdr:from>
    <cdr:to>
      <cdr:x>0.855</cdr:x>
      <cdr:y>0.1495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57150"/>
          <a:ext cx="39243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ΣΙΔΗΡΟΔΡΟΜΟΙ, ΑΣΤΙΚΕΣ ΣΥΓΚΟΙΝΩΝΙΕΣ, ΑΕΡΟΔΡΟΜΙΑ
</a:t>
          </a:r>
          <a:r>
            <a: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9</xdr:col>
      <xdr:colOff>19050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695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104775</xdr:rowOff>
    </xdr:from>
    <xdr:to>
      <xdr:col>9</xdr:col>
      <xdr:colOff>28575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0" y="3495675"/>
        <a:ext cx="57245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1">
      <selection activeCell="A1" sqref="A1"/>
    </sheetView>
  </sheetViews>
  <sheetFormatPr defaultColWidth="22.7109375" defaultRowHeight="12.75"/>
  <cols>
    <col min="1" max="1" width="24.140625" style="10" customWidth="1"/>
    <col min="2" max="2" width="18.421875" style="10" customWidth="1"/>
    <col min="3" max="3" width="11.140625" style="10" customWidth="1"/>
    <col min="4" max="4" width="11.00390625" style="10" bestFit="1" customWidth="1"/>
    <col min="5" max="5" width="10.57421875" style="10" bestFit="1" customWidth="1"/>
    <col min="6" max="6" width="10.57421875" style="10" customWidth="1"/>
    <col min="7" max="7" width="11.00390625" style="10" bestFit="1" customWidth="1"/>
    <col min="8" max="8" width="10.57421875" style="10" customWidth="1"/>
    <col min="9" max="9" width="12.140625" style="10" customWidth="1"/>
    <col min="10" max="10" width="22.7109375" style="10" customWidth="1"/>
    <col min="11" max="19" width="15.140625" style="10" customWidth="1"/>
    <col min="20" max="16384" width="22.7109375" style="10" customWidth="1"/>
  </cols>
  <sheetData>
    <row r="1" ht="7.5" customHeight="1"/>
    <row r="2" spans="1:9" ht="16.5">
      <c r="A2" s="29" t="s">
        <v>12</v>
      </c>
      <c r="B2" s="29"/>
      <c r="C2" s="29"/>
      <c r="D2" s="29"/>
      <c r="E2" s="29"/>
      <c r="F2" s="29"/>
      <c r="G2" s="29"/>
      <c r="H2" s="29"/>
      <c r="I2" s="29"/>
    </row>
    <row r="3" spans="8:9" ht="9" customHeight="1">
      <c r="H3" s="31" t="s">
        <v>0</v>
      </c>
      <c r="I3" s="31"/>
    </row>
    <row r="4" spans="1:9" ht="22.5">
      <c r="A4" s="1" t="s">
        <v>13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</row>
    <row r="5" spans="1:9" ht="12.75">
      <c r="A5" s="30" t="s">
        <v>15</v>
      </c>
      <c r="B5" s="11" t="s">
        <v>3</v>
      </c>
      <c r="C5" s="28">
        <v>6692337</v>
      </c>
      <c r="D5" s="28">
        <v>7617258</v>
      </c>
      <c r="E5" s="28">
        <v>7628497</v>
      </c>
      <c r="F5" s="28">
        <v>7716549</v>
      </c>
      <c r="G5" s="28">
        <v>272933</v>
      </c>
      <c r="H5" s="28">
        <v>0</v>
      </c>
      <c r="I5" s="16">
        <f>SUM(C5:H5)</f>
        <v>29927574</v>
      </c>
    </row>
    <row r="6" spans="1:9" ht="22.5">
      <c r="A6" s="30"/>
      <c r="B6" s="19" t="s">
        <v>14</v>
      </c>
      <c r="C6" s="28">
        <v>6692814</v>
      </c>
      <c r="D6" s="28">
        <v>7617801</v>
      </c>
      <c r="E6" s="28">
        <v>7629041</v>
      </c>
      <c r="F6" s="28">
        <v>7717099</v>
      </c>
      <c r="G6" s="28">
        <v>273488</v>
      </c>
      <c r="H6" s="28">
        <v>0</v>
      </c>
      <c r="I6" s="16">
        <f>SUM(C6:H6)</f>
        <v>29930243</v>
      </c>
    </row>
    <row r="7" spans="1:9" ht="13.5" customHeight="1">
      <c r="A7" s="30"/>
      <c r="B7" s="13" t="s">
        <v>2</v>
      </c>
      <c r="C7" s="17">
        <f aca="true" t="shared" si="0" ref="C7:H7">SUM(C5:C6)</f>
        <v>13385151</v>
      </c>
      <c r="D7" s="17">
        <f t="shared" si="0"/>
        <v>15235059</v>
      </c>
      <c r="E7" s="17">
        <f t="shared" si="0"/>
        <v>15257538</v>
      </c>
      <c r="F7" s="17">
        <f t="shared" si="0"/>
        <v>15433648</v>
      </c>
      <c r="G7" s="17">
        <f t="shared" si="0"/>
        <v>546421</v>
      </c>
      <c r="H7" s="17">
        <f t="shared" si="0"/>
        <v>0</v>
      </c>
      <c r="I7" s="16">
        <f>SUM(C7:H7)</f>
        <v>59857817</v>
      </c>
    </row>
    <row r="8" spans="3:9" ht="12" customHeight="1">
      <c r="C8" s="18"/>
      <c r="D8" s="18"/>
      <c r="E8" s="18"/>
      <c r="F8" s="18"/>
      <c r="G8" s="18"/>
      <c r="H8" s="18"/>
      <c r="I8" s="18"/>
    </row>
    <row r="9" spans="1:9" ht="12.75">
      <c r="A9" s="30" t="s">
        <v>21</v>
      </c>
      <c r="B9" s="14" t="s">
        <v>3</v>
      </c>
      <c r="C9" s="28">
        <v>90929942</v>
      </c>
      <c r="D9" s="28">
        <v>103497007</v>
      </c>
      <c r="E9" s="28">
        <v>103649712</v>
      </c>
      <c r="F9" s="28">
        <v>119480260</v>
      </c>
      <c r="G9" s="28">
        <v>50746369</v>
      </c>
      <c r="H9" s="28">
        <v>37493592</v>
      </c>
      <c r="I9" s="16">
        <f>SUM(C9:H9)</f>
        <v>505796882</v>
      </c>
    </row>
    <row r="10" spans="1:9" ht="22.5">
      <c r="A10" s="30"/>
      <c r="B10" s="19" t="s">
        <v>14</v>
      </c>
      <c r="C10" s="28">
        <v>90939122</v>
      </c>
      <c r="D10" s="28">
        <v>103507457</v>
      </c>
      <c r="E10" s="28">
        <v>103660176</v>
      </c>
      <c r="F10" s="28">
        <v>119490845</v>
      </c>
      <c r="G10" s="28">
        <v>50757033</v>
      </c>
      <c r="H10" s="28">
        <v>0</v>
      </c>
      <c r="I10" s="16">
        <f>SUM(C10:H10)</f>
        <v>468354633</v>
      </c>
    </row>
    <row r="11" spans="1:9" ht="12.75">
      <c r="A11" s="30"/>
      <c r="B11" s="21" t="s">
        <v>2</v>
      </c>
      <c r="C11" s="17">
        <f aca="true" t="shared" si="1" ref="C11:H11">SUM(C9:C10)</f>
        <v>181869064</v>
      </c>
      <c r="D11" s="17">
        <f t="shared" si="1"/>
        <v>207004464</v>
      </c>
      <c r="E11" s="17">
        <f t="shared" si="1"/>
        <v>207309888</v>
      </c>
      <c r="F11" s="17">
        <f t="shared" si="1"/>
        <v>238971105</v>
      </c>
      <c r="G11" s="17">
        <f t="shared" si="1"/>
        <v>101503402</v>
      </c>
      <c r="H11" s="17">
        <f t="shared" si="1"/>
        <v>37493592</v>
      </c>
      <c r="I11" s="16">
        <f>SUM(C11:H11)</f>
        <v>974151515</v>
      </c>
    </row>
    <row r="12" spans="3:9" ht="9" customHeight="1">
      <c r="C12" s="18"/>
      <c r="D12" s="18"/>
      <c r="E12" s="18"/>
      <c r="F12" s="18"/>
      <c r="G12" s="18"/>
      <c r="H12" s="18"/>
      <c r="I12" s="18"/>
    </row>
    <row r="13" spans="1:9" ht="12.75">
      <c r="A13" s="30" t="s">
        <v>16</v>
      </c>
      <c r="B13" s="11" t="s">
        <v>3</v>
      </c>
      <c r="C13" s="28">
        <v>51104099</v>
      </c>
      <c r="D13" s="28">
        <v>58166993</v>
      </c>
      <c r="E13" s="28">
        <v>58252815</v>
      </c>
      <c r="F13" s="28">
        <v>38085493</v>
      </c>
      <c r="G13" s="28">
        <v>13516059</v>
      </c>
      <c r="H13" s="28">
        <v>28000000</v>
      </c>
      <c r="I13" s="16">
        <f>SUM(C13:H13)</f>
        <v>247125459</v>
      </c>
    </row>
    <row r="14" spans="1:9" ht="22.5">
      <c r="A14" s="30"/>
      <c r="B14" s="19" t="s">
        <v>14</v>
      </c>
      <c r="C14" s="28">
        <v>51149735</v>
      </c>
      <c r="D14" s="28">
        <v>59137503</v>
      </c>
      <c r="E14" s="28">
        <v>58571562</v>
      </c>
      <c r="F14" s="28">
        <v>37374744</v>
      </c>
      <c r="G14" s="28">
        <v>12919703</v>
      </c>
      <c r="H14" s="28">
        <v>0</v>
      </c>
      <c r="I14" s="16">
        <f>SUM(C14:H14)</f>
        <v>219153247</v>
      </c>
    </row>
    <row r="15" spans="1:9" ht="12.75">
      <c r="A15" s="30"/>
      <c r="B15" s="13" t="s">
        <v>2</v>
      </c>
      <c r="C15" s="17">
        <f aca="true" t="shared" si="2" ref="C15:H15">SUM(C13:C14)</f>
        <v>102253834</v>
      </c>
      <c r="D15" s="17">
        <f t="shared" si="2"/>
        <v>117304496</v>
      </c>
      <c r="E15" s="17">
        <f t="shared" si="2"/>
        <v>116824377</v>
      </c>
      <c r="F15" s="17">
        <f t="shared" si="2"/>
        <v>75460237</v>
      </c>
      <c r="G15" s="17">
        <f t="shared" si="2"/>
        <v>26435762</v>
      </c>
      <c r="H15" s="17">
        <f t="shared" si="2"/>
        <v>28000000</v>
      </c>
      <c r="I15" s="16">
        <f>SUM(C15:H15)</f>
        <v>466278706</v>
      </c>
    </row>
    <row r="16" spans="3:9" ht="6.75" customHeight="1">
      <c r="C16" s="18"/>
      <c r="D16" s="18"/>
      <c r="E16" s="18"/>
      <c r="F16" s="18"/>
      <c r="G16" s="18"/>
      <c r="H16" s="18"/>
      <c r="I16" s="18"/>
    </row>
    <row r="17" spans="1:9" ht="12.75">
      <c r="A17" s="30" t="s">
        <v>22</v>
      </c>
      <c r="B17" s="14" t="s">
        <v>3</v>
      </c>
      <c r="C17" s="28">
        <v>47738873</v>
      </c>
      <c r="D17" s="28">
        <v>54336672</v>
      </c>
      <c r="E17" s="28">
        <v>54416843</v>
      </c>
      <c r="F17" s="28">
        <v>80233220</v>
      </c>
      <c r="G17" s="28">
        <v>80155479</v>
      </c>
      <c r="H17" s="28">
        <v>47702698</v>
      </c>
      <c r="I17" s="16">
        <f>SUM(C17:H17)</f>
        <v>364583785</v>
      </c>
    </row>
    <row r="18" spans="1:9" ht="22.5">
      <c r="A18" s="30"/>
      <c r="B18" s="19" t="s">
        <v>14</v>
      </c>
      <c r="C18" s="28">
        <v>47839975</v>
      </c>
      <c r="D18" s="28">
        <v>56460419</v>
      </c>
      <c r="E18" s="28">
        <v>55115349</v>
      </c>
      <c r="F18" s="28">
        <v>78680701</v>
      </c>
      <c r="G18" s="28">
        <v>78853119</v>
      </c>
      <c r="H18" s="28">
        <v>0</v>
      </c>
      <c r="I18" s="16">
        <f>SUM(C18:H18)</f>
        <v>316949563</v>
      </c>
    </row>
    <row r="19" spans="1:9" ht="12.75">
      <c r="A19" s="30"/>
      <c r="B19" s="21" t="s">
        <v>2</v>
      </c>
      <c r="C19" s="17">
        <f aca="true" t="shared" si="3" ref="C19:H19">SUM(C17:C18)</f>
        <v>95578848</v>
      </c>
      <c r="D19" s="17">
        <f t="shared" si="3"/>
        <v>110797091</v>
      </c>
      <c r="E19" s="17">
        <f t="shared" si="3"/>
        <v>109532192</v>
      </c>
      <c r="F19" s="17">
        <f t="shared" si="3"/>
        <v>158913921</v>
      </c>
      <c r="G19" s="17">
        <f t="shared" si="3"/>
        <v>159008598</v>
      </c>
      <c r="H19" s="17">
        <f t="shared" si="3"/>
        <v>47702698</v>
      </c>
      <c r="I19" s="16">
        <f>SUM(C19:H19)</f>
        <v>681533348</v>
      </c>
    </row>
    <row r="20" spans="3:9" ht="9" customHeight="1">
      <c r="C20" s="18"/>
      <c r="D20" s="18"/>
      <c r="E20" s="18"/>
      <c r="F20" s="18"/>
      <c r="G20" s="18"/>
      <c r="H20" s="18"/>
      <c r="I20" s="18"/>
    </row>
    <row r="21" spans="1:9" ht="12.75">
      <c r="A21" s="30" t="s">
        <v>17</v>
      </c>
      <c r="B21" s="11" t="s">
        <v>3</v>
      </c>
      <c r="C21" s="28">
        <v>19593376</v>
      </c>
      <c r="D21" s="28">
        <v>22301299</v>
      </c>
      <c r="E21" s="28">
        <v>22334203</v>
      </c>
      <c r="F21" s="28">
        <v>6342488</v>
      </c>
      <c r="G21" s="28">
        <v>1507568</v>
      </c>
      <c r="H21" s="28">
        <v>60171066</v>
      </c>
      <c r="I21" s="16">
        <f>SUM(C21:H21)</f>
        <v>132250000</v>
      </c>
    </row>
    <row r="22" spans="1:9" ht="22.5">
      <c r="A22" s="30"/>
      <c r="B22" s="19" t="s">
        <v>14</v>
      </c>
      <c r="C22" s="28">
        <v>19594775</v>
      </c>
      <c r="D22" s="28">
        <v>22302890</v>
      </c>
      <c r="E22" s="28">
        <v>22335797</v>
      </c>
      <c r="F22" s="28">
        <v>6344101</v>
      </c>
      <c r="G22" s="28">
        <v>1509192</v>
      </c>
      <c r="H22" s="28">
        <v>2663245</v>
      </c>
      <c r="I22" s="16">
        <f>SUM(C22:H22)</f>
        <v>74750000</v>
      </c>
    </row>
    <row r="23" spans="1:9" ht="12.75">
      <c r="A23" s="30"/>
      <c r="B23" s="13" t="s">
        <v>2</v>
      </c>
      <c r="C23" s="17">
        <f aca="true" t="shared" si="4" ref="C23:H23">SUM(C21:C22)</f>
        <v>39188151</v>
      </c>
      <c r="D23" s="17">
        <f t="shared" si="4"/>
        <v>44604189</v>
      </c>
      <c r="E23" s="17">
        <f t="shared" si="4"/>
        <v>44670000</v>
      </c>
      <c r="F23" s="17">
        <f t="shared" si="4"/>
        <v>12686589</v>
      </c>
      <c r="G23" s="17">
        <f t="shared" si="4"/>
        <v>3016760</v>
      </c>
      <c r="H23" s="17">
        <f t="shared" si="4"/>
        <v>62834311</v>
      </c>
      <c r="I23" s="16">
        <f>SUM(C23:H23)</f>
        <v>207000000</v>
      </c>
    </row>
    <row r="24" spans="3:9" ht="6.75" customHeight="1">
      <c r="C24" s="18"/>
      <c r="D24" s="18"/>
      <c r="E24" s="18"/>
      <c r="F24" s="18"/>
      <c r="G24" s="18"/>
      <c r="H24" s="18"/>
      <c r="I24" s="18"/>
    </row>
    <row r="25" spans="1:9" ht="12.75">
      <c r="A25" s="30" t="s">
        <v>23</v>
      </c>
      <c r="B25" s="11" t="s">
        <v>3</v>
      </c>
      <c r="C25" s="28">
        <v>2379125</v>
      </c>
      <c r="D25" s="28">
        <v>2707935</v>
      </c>
      <c r="E25" s="28">
        <v>2711930</v>
      </c>
      <c r="F25" s="28">
        <v>10000</v>
      </c>
      <c r="G25" s="28">
        <v>10000</v>
      </c>
      <c r="H25" s="28">
        <v>6250000</v>
      </c>
      <c r="I25" s="16">
        <f>SUM(C25:H25)</f>
        <v>14068990</v>
      </c>
    </row>
    <row r="26" spans="1:9" ht="22.5">
      <c r="A26" s="30"/>
      <c r="B26" s="19" t="s">
        <v>14</v>
      </c>
      <c r="C26" s="28">
        <v>2379295</v>
      </c>
      <c r="D26" s="28">
        <v>2708128</v>
      </c>
      <c r="E26" s="28">
        <v>2712124</v>
      </c>
      <c r="F26" s="28">
        <v>10000</v>
      </c>
      <c r="G26" s="28">
        <v>10000</v>
      </c>
      <c r="H26" s="28">
        <v>0</v>
      </c>
      <c r="I26" s="16">
        <f>SUM(C26:H26)</f>
        <v>7819547</v>
      </c>
    </row>
    <row r="27" spans="1:9" ht="12.75">
      <c r="A27" s="30"/>
      <c r="B27" s="13" t="s">
        <v>2</v>
      </c>
      <c r="C27" s="17">
        <f aca="true" t="shared" si="5" ref="C27:H27">SUM(C25:C26)</f>
        <v>4758420</v>
      </c>
      <c r="D27" s="17">
        <f t="shared" si="5"/>
        <v>5416063</v>
      </c>
      <c r="E27" s="17">
        <f t="shared" si="5"/>
        <v>5424054</v>
      </c>
      <c r="F27" s="17">
        <f t="shared" si="5"/>
        <v>20000</v>
      </c>
      <c r="G27" s="17">
        <f t="shared" si="5"/>
        <v>20000</v>
      </c>
      <c r="H27" s="17">
        <f t="shared" si="5"/>
        <v>6250000</v>
      </c>
      <c r="I27" s="16">
        <f>SUM(C27:H27)</f>
        <v>21888537</v>
      </c>
    </row>
    <row r="28" spans="3:9" ht="9" customHeight="1">
      <c r="C28" s="18"/>
      <c r="D28" s="18"/>
      <c r="E28" s="18"/>
      <c r="F28" s="18"/>
      <c r="G28" s="18"/>
      <c r="H28" s="18"/>
      <c r="I28" s="18"/>
    </row>
    <row r="29" spans="1:9" ht="12.75">
      <c r="A29" s="33" t="s">
        <v>2</v>
      </c>
      <c r="B29" s="15" t="s">
        <v>3</v>
      </c>
      <c r="C29" s="16">
        <f aca="true" t="shared" si="6" ref="C29:I30">C5+C9+C13+C17+C21+C25</f>
        <v>218437752</v>
      </c>
      <c r="D29" s="16">
        <f t="shared" si="6"/>
        <v>248627164</v>
      </c>
      <c r="E29" s="16">
        <f t="shared" si="6"/>
        <v>248994000</v>
      </c>
      <c r="F29" s="16">
        <f t="shared" si="6"/>
        <v>251868010</v>
      </c>
      <c r="G29" s="16">
        <f t="shared" si="6"/>
        <v>146208408</v>
      </c>
      <c r="H29" s="16">
        <f t="shared" si="6"/>
        <v>179617356</v>
      </c>
      <c r="I29" s="16">
        <f t="shared" si="6"/>
        <v>1293752690</v>
      </c>
    </row>
    <row r="30" spans="1:9" ht="22.5">
      <c r="A30" s="33"/>
      <c r="B30" s="20" t="s">
        <v>14</v>
      </c>
      <c r="C30" s="16">
        <f t="shared" si="6"/>
        <v>218595716</v>
      </c>
      <c r="D30" s="16">
        <f t="shared" si="6"/>
        <v>251734198</v>
      </c>
      <c r="E30" s="16">
        <f t="shared" si="6"/>
        <v>250024049</v>
      </c>
      <c r="F30" s="16">
        <f t="shared" si="6"/>
        <v>249617490</v>
      </c>
      <c r="G30" s="16">
        <f t="shared" si="6"/>
        <v>144322535</v>
      </c>
      <c r="H30" s="16">
        <f t="shared" si="6"/>
        <v>2663245</v>
      </c>
      <c r="I30" s="16">
        <f t="shared" si="6"/>
        <v>1116957233</v>
      </c>
    </row>
    <row r="31" spans="1:9" ht="12.75">
      <c r="A31" s="33"/>
      <c r="B31" s="12" t="s">
        <v>2</v>
      </c>
      <c r="C31" s="16">
        <f aca="true" t="shared" si="7" ref="C31:I31">SUM(C29:C30)</f>
        <v>437033468</v>
      </c>
      <c r="D31" s="16">
        <f t="shared" si="7"/>
        <v>500361362</v>
      </c>
      <c r="E31" s="16">
        <f t="shared" si="7"/>
        <v>499018049</v>
      </c>
      <c r="F31" s="16">
        <f t="shared" si="7"/>
        <v>501485500</v>
      </c>
      <c r="G31" s="16">
        <f t="shared" si="7"/>
        <v>290530943</v>
      </c>
      <c r="H31" s="16">
        <f t="shared" si="7"/>
        <v>182280601</v>
      </c>
      <c r="I31" s="16">
        <f t="shared" si="7"/>
        <v>2410709923</v>
      </c>
    </row>
    <row r="32" spans="1:9" ht="12.75">
      <c r="A32" s="32" t="s">
        <v>25</v>
      </c>
      <c r="B32" s="32"/>
      <c r="C32" s="32"/>
      <c r="D32" s="32"/>
      <c r="E32" s="32"/>
      <c r="F32" s="32"/>
      <c r="G32" s="32"/>
      <c r="H32" s="32"/>
      <c r="I32" s="32"/>
    </row>
    <row r="33" ht="12.75">
      <c r="A33" s="23" t="s">
        <v>18</v>
      </c>
    </row>
    <row r="34" ht="12.75">
      <c r="A34" s="22" t="s">
        <v>19</v>
      </c>
    </row>
  </sheetData>
  <sheetProtection/>
  <mergeCells count="10">
    <mergeCell ref="A2:I2"/>
    <mergeCell ref="A5:A7"/>
    <mergeCell ref="A13:A15"/>
    <mergeCell ref="A21:A23"/>
    <mergeCell ref="H3:I3"/>
    <mergeCell ref="A32:I32"/>
    <mergeCell ref="A25:A27"/>
    <mergeCell ref="A17:A19"/>
    <mergeCell ref="A9:A11"/>
    <mergeCell ref="A29:A31"/>
  </mergeCells>
  <printOptions horizontalCentered="1"/>
  <pageMargins left="0.75" right="0.75" top="0.5" bottom="0.52" header="0.37" footer="0.3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3"/>
  <sheetViews>
    <sheetView showGridLines="0" zoomScalePageLayoutView="0" workbookViewId="0" topLeftCell="A1">
      <selection activeCell="L19" sqref="L19"/>
    </sheetView>
  </sheetViews>
  <sheetFormatPr defaultColWidth="9.140625" defaultRowHeight="12.75"/>
  <cols>
    <col min="1" max="2" width="9.140625" style="24" customWidth="1"/>
    <col min="3" max="3" width="10.57421875" style="24" customWidth="1"/>
    <col min="4" max="4" width="10.8515625" style="24" customWidth="1"/>
    <col min="5" max="10" width="9.140625" style="24" customWidth="1"/>
    <col min="11" max="11" width="16.28125" style="24" customWidth="1"/>
    <col min="12" max="12" width="12.421875" style="24" customWidth="1"/>
    <col min="13" max="16384" width="9.140625" style="24" customWidth="1"/>
  </cols>
  <sheetData>
    <row r="2" s="4" customFormat="1" ht="12.75"/>
    <row r="3" s="4" customFormat="1" ht="12.75"/>
    <row r="4" s="4" customFormat="1" ht="12.75"/>
    <row r="5" spans="3:10" s="5" customFormat="1" ht="12.75" customHeight="1">
      <c r="C5" s="6"/>
      <c r="D5" s="7">
        <v>2001</v>
      </c>
      <c r="E5" s="7">
        <v>2002</v>
      </c>
      <c r="F5" s="7">
        <v>2003</v>
      </c>
      <c r="G5" s="7">
        <v>2004</v>
      </c>
      <c r="H5" s="7">
        <v>2005</v>
      </c>
      <c r="I5" s="7">
        <v>2006</v>
      </c>
      <c r="J5" s="5" t="s">
        <v>24</v>
      </c>
    </row>
    <row r="6" spans="3:12" s="5" customFormat="1" ht="12.75">
      <c r="C6" s="6" t="s">
        <v>6</v>
      </c>
      <c r="D6" s="25">
        <f>'ΣΑΑΣ 04'!C7</f>
        <v>13385151</v>
      </c>
      <c r="E6" s="25">
        <f>'ΣΑΑΣ 04'!D7</f>
        <v>15235059</v>
      </c>
      <c r="F6" s="25">
        <f>'ΣΑΑΣ 04'!E7</f>
        <v>15257538</v>
      </c>
      <c r="G6" s="25">
        <f>'ΣΑΑΣ 04'!F7</f>
        <v>15433648</v>
      </c>
      <c r="H6" s="25">
        <f>'ΣΑΑΣ 04'!G7</f>
        <v>546421</v>
      </c>
      <c r="I6" s="25">
        <f>'ΣΑΑΣ 04'!H7</f>
        <v>0</v>
      </c>
      <c r="J6" s="26">
        <f aca="true" t="shared" si="0" ref="J6:J11">SUM(D6:I6)</f>
        <v>59857817</v>
      </c>
      <c r="K6" s="9" t="s">
        <v>20</v>
      </c>
      <c r="L6" s="8">
        <v>1293752690</v>
      </c>
    </row>
    <row r="7" spans="3:12" s="5" customFormat="1" ht="13.5" customHeight="1">
      <c r="C7" s="6" t="s">
        <v>7</v>
      </c>
      <c r="D7" s="25">
        <f>'ΣΑΑΣ 04'!C11</f>
        <v>181869064</v>
      </c>
      <c r="E7" s="25">
        <f>'ΣΑΑΣ 04'!D11</f>
        <v>207004464</v>
      </c>
      <c r="F7" s="25">
        <f>'ΣΑΑΣ 04'!E11</f>
        <v>207309888</v>
      </c>
      <c r="G7" s="25">
        <f>'ΣΑΑΣ 04'!F11</f>
        <v>238971105</v>
      </c>
      <c r="H7" s="25">
        <f>'ΣΑΑΣ 04'!G11</f>
        <v>101503402</v>
      </c>
      <c r="I7" s="25">
        <f>'ΣΑΑΣ 04'!H11</f>
        <v>37493592</v>
      </c>
      <c r="J7" s="26">
        <f t="shared" si="0"/>
        <v>974151515</v>
      </c>
      <c r="K7" s="9" t="s">
        <v>4</v>
      </c>
      <c r="L7" s="8">
        <v>1293847690</v>
      </c>
    </row>
    <row r="8" spans="3:12" s="5" customFormat="1" ht="12" customHeight="1">
      <c r="C8" s="6" t="s">
        <v>8</v>
      </c>
      <c r="D8" s="25">
        <f>'ΣΑΑΣ 04'!C15</f>
        <v>102253834</v>
      </c>
      <c r="E8" s="25">
        <f>'ΣΑΑΣ 04'!D15</f>
        <v>117304496</v>
      </c>
      <c r="F8" s="25">
        <f>'ΣΑΑΣ 04'!E15</f>
        <v>116824377</v>
      </c>
      <c r="G8" s="25">
        <f>'ΣΑΑΣ 04'!F15</f>
        <v>75460237</v>
      </c>
      <c r="H8" s="25">
        <f>'ΣΑΑΣ 04'!G15</f>
        <v>26435762</v>
      </c>
      <c r="I8" s="25">
        <f>'ΣΑΑΣ 04'!H15</f>
        <v>28000000</v>
      </c>
      <c r="J8" s="26">
        <f t="shared" si="0"/>
        <v>466278706</v>
      </c>
      <c r="K8" s="9" t="s">
        <v>5</v>
      </c>
      <c r="L8" s="8"/>
    </row>
    <row r="9" spans="3:10" s="5" customFormat="1" ht="12.75" customHeight="1">
      <c r="C9" s="6" t="s">
        <v>9</v>
      </c>
      <c r="D9" s="25">
        <f>'ΣΑΑΣ 04'!C19</f>
        <v>95578848</v>
      </c>
      <c r="E9" s="25">
        <f>'ΣΑΑΣ 04'!D19</f>
        <v>110797091</v>
      </c>
      <c r="F9" s="25">
        <f>'ΣΑΑΣ 04'!E19</f>
        <v>109532192</v>
      </c>
      <c r="G9" s="25">
        <f>'ΣΑΑΣ 04'!F19</f>
        <v>158913921</v>
      </c>
      <c r="H9" s="25">
        <f>'ΣΑΑΣ 04'!G19</f>
        <v>159008598</v>
      </c>
      <c r="I9" s="25">
        <f>'ΣΑΑΣ 04'!H19</f>
        <v>47702698</v>
      </c>
      <c r="J9" s="26">
        <f t="shared" si="0"/>
        <v>681533348</v>
      </c>
    </row>
    <row r="10" spans="3:10" s="5" customFormat="1" ht="12.75">
      <c r="C10" s="6" t="s">
        <v>10</v>
      </c>
      <c r="D10" s="25">
        <f>'ΣΑΑΣ 04'!C23</f>
        <v>39188151</v>
      </c>
      <c r="E10" s="25">
        <f>'ΣΑΑΣ 04'!D23</f>
        <v>44604189</v>
      </c>
      <c r="F10" s="25">
        <f>'ΣΑΑΣ 04'!E23</f>
        <v>44670000</v>
      </c>
      <c r="G10" s="25">
        <f>'ΣΑΑΣ 04'!F23</f>
        <v>12686589</v>
      </c>
      <c r="H10" s="25">
        <f>'ΣΑΑΣ 04'!G23</f>
        <v>3016760</v>
      </c>
      <c r="I10" s="25">
        <f>'ΣΑΑΣ 04'!H23</f>
        <v>62834311</v>
      </c>
      <c r="J10" s="26">
        <f t="shared" si="0"/>
        <v>207000000</v>
      </c>
    </row>
    <row r="11" spans="3:10" s="5" customFormat="1" ht="12.75">
      <c r="C11" s="6" t="s">
        <v>11</v>
      </c>
      <c r="D11" s="25">
        <f>'ΣΑΑΣ 04'!C27</f>
        <v>4758420</v>
      </c>
      <c r="E11" s="25">
        <f>'ΣΑΑΣ 04'!D27</f>
        <v>5416063</v>
      </c>
      <c r="F11" s="25">
        <f>'ΣΑΑΣ 04'!E27</f>
        <v>5424054</v>
      </c>
      <c r="G11" s="25">
        <f>'ΣΑΑΣ 04'!F27</f>
        <v>20000</v>
      </c>
      <c r="H11" s="25">
        <f>'ΣΑΑΣ 04'!G27</f>
        <v>20000</v>
      </c>
      <c r="I11" s="25">
        <f>'ΣΑΑΣ 04'!H27</f>
        <v>6250000</v>
      </c>
      <c r="J11" s="26">
        <f t="shared" si="0"/>
        <v>21888537</v>
      </c>
    </row>
    <row r="12" s="5" customFormat="1" ht="12.75"/>
    <row r="13" ht="9" customHeight="1">
      <c r="J13" s="27">
        <f>SUM(J6:J11)</f>
        <v>2410709923</v>
      </c>
    </row>
    <row r="14" ht="12.75" customHeight="1"/>
    <row r="17" ht="6.75" customHeight="1"/>
    <row r="18" ht="12.75" customHeight="1"/>
    <row r="22" ht="9" customHeight="1"/>
    <row r="23" ht="12.75" customHeight="1"/>
    <row r="26" ht="6.75" customHeight="1"/>
    <row r="27" ht="12.75" customHeight="1"/>
    <row r="30" ht="9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printOptions horizontalCentered="1"/>
  <pageMargins left="0.75" right="0.75" top="0.5" bottom="0.52" header="0.37" footer="0.3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2006-06-13T08:40:29Z</cp:lastPrinted>
  <dcterms:created xsi:type="dcterms:W3CDTF">2002-04-19T07:47:27Z</dcterms:created>
  <dcterms:modified xsi:type="dcterms:W3CDTF">2009-06-01T11:29:33Z</dcterms:modified>
  <cp:category/>
  <cp:version/>
  <cp:contentType/>
  <cp:contentStatus/>
</cp:coreProperties>
</file>